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<sst xmlns="http://schemas.openxmlformats.org/spreadsheetml/2006/main" count="187" uniqueCount="157">
  <si>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</si>
  <si>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</si>
  <si>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</si>
  <si>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</si>
  <si>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</si>
  <si>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</si>
  <si>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</si>
  <si>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</si>
  <si>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</si>
  <si>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</si>
  <si>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</si>
  <si>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</si>
  <si>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</si>
  <si>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</si>
  <si>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</si>
  <si>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</si>
  <si>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</si>
  <si>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</si>
  <si>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</si>
  <si>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</si>
  <si>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</si>
  <si>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</si>
  <si>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</si>
  <si>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</si>
  <si>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</si>
  <si>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</si>
  <si>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</si>
  <si>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</si>
  <si>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</si>
  <si>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</si>
  <si>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</si>
  <si>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</si>
  <si>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</si>
  <si>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</si>
  <si>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</si>
  <si>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</si>
  <si>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</si>
  <si>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</si>
  <si>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</si>
  <si>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</si>
  <si>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</si>
  <si>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</si>
  <si>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</si>
  <si>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</si>
  <si>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</si>
  <si>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</si>
  <si>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</si>
  <si>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</si>
  <si>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</si>
  <si>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</si>
  <si>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</si>
  <si>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</si>
  <si>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</si>
  <si>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</si>
  <si>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</si>
  <si>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</si>
  <si>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</si>
  <si>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</si>
  <si>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</si>
  <si>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</si>
  <si>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</si>
  <si>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</si>
  <si>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</si>
  <si>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</si>
  <si>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</si>
  <si>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</si>
  <si>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</si>
  <si>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</si>
  <si>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</si>
  <si>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</si>
  <si>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</si>
  <si>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</si>
  <si>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</si>
  <si>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</si>
  <si>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</si>
  <si>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</si>
  <si>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</si>
  <si>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</si>
  <si>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</si>
  <si>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</si>
  <si>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</si>
  <si>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</si>
  <si>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</si>
  <si>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</si>
  <si>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</si>
  <si>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</si>
  <si>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</si>
  <si>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</si>
  <si>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</si>
  <si>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</si>
  <si>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</si>
  <si>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</si>
  <si>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</si>
  <si>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</si>
  <si>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</si>
  <si>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</si>
  <si>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</si>
  <si>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</si>
  <si>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</si>
  <si>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</si>
  <si>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</si>
  <si>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</si>
  <si>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</si>
  <si>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</si>
  <si>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</si>
  <si>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</si>
  <si>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</si>
  <si>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</si>
  <si>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</si>
  <si>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</si>
  <si>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</si>
  <si>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</si>
  <si>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</si>
  <si>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</si>
  <si>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</si>
  <si>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</si>
  <si>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</si>
  <si>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</si>
  <si>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</si>
  <si>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</si>
  <si>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</si>
  <si>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</si>
  <si>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</si>
  <si>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</si>
  <si>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</si>
  <si>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Зарічненський районний суд Рівненської області</t>
  </si>
  <si>
    <t>34000. Рівненська область.смт. Зарічне</t>
  </si>
  <si>
    <t>вул. Грушевського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</si>
  <si>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</si>
  <si>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</si>
  <si>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</si>
  <si>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</si>
  <si>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</si>
  <si>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</si>
  <si>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</si>
  <si>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</si>
  <si>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</si>
  <si>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</si>
  <si>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</si>
  <si>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</si>
  <si>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</si>
  <si>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</si>
  <si>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</si>
  <si>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</si>
  <si>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</si>
  <si>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</si>
  <si>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</si>
  <si>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</si>
  <si>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</si>
  <si>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</si>
  <si>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</si>
  <si>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</si>
  <si>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</si>
  <si>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</si>
  <si>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Р.В. Світличний</t>
  </si>
  <si>
    <t>І.П. Хмарська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</si>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</sst>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10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&amp;LB3B79B54&amp;C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273</v>
      </c>
      <c r="D6" s="88">
        <f>SUM(D7,D10,D13,D14,D15,D21,D24,D25,D18,D19,D20)</f>
        <v>212943.4</v>
      </c>
      <c r="E6" s="88">
        <f>SUM(E7,E10,E13,E14,E15,E21,E24,E25,E18,E19,E20)</f>
        <v>232</v>
      </c>
      <c r="F6" s="88">
        <f>SUM(F7,F10,F13,F14,F15,F21,F24,F25,F18,F19,F20)</f>
        <v>184605.31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41</v>
      </c>
      <c r="L6" s="88">
        <f>SUM(L7,L10,L13,L14,L15,L21,L24,L25,L18,L19,L20)</f>
        <v>28042.9</v>
      </c>
    </row>
    <row r="7" spans="1:12" ht="12.75" customHeight="1">
      <c r="A7" s="86">
        <v>2</v>
      </c>
      <c r="B7" s="89" t="s">
        <v>68</v>
      </c>
      <c r="C7" s="90">
        <v>44</v>
      </c>
      <c r="D7" s="90">
        <v>78933</v>
      </c>
      <c r="E7" s="90">
        <v>31</v>
      </c>
      <c r="F7" s="90">
        <v>65813.4</v>
      </c>
      <c r="G7" s="90"/>
      <c r="H7" s="90"/>
      <c r="I7" s="90"/>
      <c r="J7" s="90"/>
      <c r="K7" s="90">
        <v>13</v>
      </c>
      <c r="L7" s="90">
        <v>12908.8</v>
      </c>
    </row>
    <row r="8" spans="1:12" ht="12.75">
      <c r="A8" s="86">
        <v>3</v>
      </c>
      <c r="B8" s="91" t="s">
        <v>69</v>
      </c>
      <c r="C8" s="90">
        <v>19</v>
      </c>
      <c r="D8" s="90">
        <v>47139</v>
      </c>
      <c r="E8" s="90">
        <v>19</v>
      </c>
      <c r="F8" s="90">
        <v>46928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25</v>
      </c>
      <c r="D9" s="90">
        <v>31794</v>
      </c>
      <c r="E9" s="90">
        <v>12</v>
      </c>
      <c r="F9" s="90">
        <v>18885.4</v>
      </c>
      <c r="G9" s="90"/>
      <c r="H9" s="90"/>
      <c r="I9" s="90"/>
      <c r="J9" s="90"/>
      <c r="K9" s="90">
        <v>13</v>
      </c>
      <c r="L9" s="90">
        <v>12908.8</v>
      </c>
    </row>
    <row r="10" spans="1:12" ht="12.75">
      <c r="A10" s="86">
        <v>5</v>
      </c>
      <c r="B10" s="89" t="s">
        <v>71</v>
      </c>
      <c r="C10" s="90">
        <v>34</v>
      </c>
      <c r="D10" s="90">
        <v>37711.2</v>
      </c>
      <c r="E10" s="90">
        <v>25</v>
      </c>
      <c r="F10" s="90">
        <v>28779.61</v>
      </c>
      <c r="G10" s="90"/>
      <c r="H10" s="90"/>
      <c r="I10" s="90"/>
      <c r="J10" s="90"/>
      <c r="K10" s="90">
        <v>9</v>
      </c>
      <c r="L10" s="90">
        <v>8931.6</v>
      </c>
    </row>
    <row r="11" spans="1:12" ht="12.75">
      <c r="A11" s="86">
        <v>6</v>
      </c>
      <c r="B11" s="91" t="s">
        <v>72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34</v>
      </c>
      <c r="D12" s="90">
        <v>37711.2</v>
      </c>
      <c r="E12" s="90">
        <v>25</v>
      </c>
      <c r="F12" s="90">
        <v>28779.61</v>
      </c>
      <c r="G12" s="90"/>
      <c r="H12" s="90"/>
      <c r="I12" s="90"/>
      <c r="J12" s="90"/>
      <c r="K12" s="90">
        <v>9</v>
      </c>
      <c r="L12" s="90">
        <v>8931.6</v>
      </c>
    </row>
    <row r="13" spans="1:12" ht="12.75">
      <c r="A13" s="86">
        <v>8</v>
      </c>
      <c r="B13" s="89" t="s">
        <v>18</v>
      </c>
      <c r="C13" s="90">
        <v>46</v>
      </c>
      <c r="D13" s="90">
        <v>45650.4</v>
      </c>
      <c r="E13" s="90">
        <v>46</v>
      </c>
      <c r="F13" s="90">
        <v>45566</v>
      </c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>
        <v>2</v>
      </c>
      <c r="D14" s="90">
        <v>2517.4</v>
      </c>
      <c r="E14" s="90">
        <v>2</v>
      </c>
      <c r="F14" s="90">
        <v>2517.4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38</v>
      </c>
      <c r="D15" s="90">
        <v>18855.6</v>
      </c>
      <c r="E15" s="90">
        <v>32</v>
      </c>
      <c r="F15" s="90">
        <v>15878.4</v>
      </c>
      <c r="G15" s="90"/>
      <c r="H15" s="90"/>
      <c r="I15" s="90"/>
      <c r="J15" s="90"/>
      <c r="K15" s="90">
        <v>6</v>
      </c>
      <c r="L15" s="90">
        <v>2977.2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38</v>
      </c>
      <c r="D17" s="90">
        <v>18855.6</v>
      </c>
      <c r="E17" s="90">
        <v>32</v>
      </c>
      <c r="F17" s="90">
        <v>15878.4</v>
      </c>
      <c r="G17" s="90"/>
      <c r="H17" s="90"/>
      <c r="I17" s="90"/>
      <c r="J17" s="90"/>
      <c r="K17" s="90">
        <v>6</v>
      </c>
      <c r="L17" s="90">
        <v>2977.2</v>
      </c>
    </row>
    <row r="18" spans="1:12" ht="12.75">
      <c r="A18" s="86">
        <v>13</v>
      </c>
      <c r="B18" s="92" t="s">
        <v>93</v>
      </c>
      <c r="C18" s="90">
        <v>108</v>
      </c>
      <c r="D18" s="90">
        <v>26794.8</v>
      </c>
      <c r="E18" s="90">
        <v>95</v>
      </c>
      <c r="F18" s="90">
        <v>23569.5</v>
      </c>
      <c r="G18" s="90"/>
      <c r="H18" s="90"/>
      <c r="I18" s="90"/>
      <c r="J18" s="90"/>
      <c r="K18" s="90">
        <v>13</v>
      </c>
      <c r="L18" s="90">
        <v>3225.3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</v>
      </c>
      <c r="D21" s="90">
        <f>SUM(D22:D23)</f>
        <v>2481</v>
      </c>
      <c r="E21" s="90">
        <f>SUM(E22:E23)</f>
        <v>1</v>
      </c>
      <c r="F21" s="90">
        <f>SUM(F22:F23)</f>
        <v>2481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1</v>
      </c>
      <c r="D23" s="90">
        <v>2481</v>
      </c>
      <c r="E23" s="90">
        <v>1</v>
      </c>
      <c r="F23" s="90">
        <v>2481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53</v>
      </c>
      <c r="D39" s="88">
        <f>SUM(D40,D47,D48,D49)</f>
        <v>26794.8</v>
      </c>
      <c r="E39" s="88">
        <f>SUM(E40,E47,E48,E49)</f>
        <v>48</v>
      </c>
      <c r="F39" s="88">
        <f>SUM(F40,F47,F48,F49)</f>
        <v>24314.85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5</v>
      </c>
      <c r="L39" s="88">
        <f>SUM(L40,L47,L48,L49)</f>
        <v>2481</v>
      </c>
    </row>
    <row r="40" spans="1:12" ht="12.75">
      <c r="A40" s="86">
        <v>35</v>
      </c>
      <c r="B40" s="89" t="s">
        <v>79</v>
      </c>
      <c r="C40" s="90">
        <f>SUM(C41,C44)</f>
        <v>53</v>
      </c>
      <c r="D40" s="90">
        <f>SUM(D41,D44)</f>
        <v>26794.8</v>
      </c>
      <c r="E40" s="90">
        <f>SUM(E41,E44)</f>
        <v>48</v>
      </c>
      <c r="F40" s="90">
        <f>SUM(F41,F44)</f>
        <v>24314.85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5</v>
      </c>
      <c r="L40" s="90">
        <f>SUM(L41,L44)</f>
        <v>2481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53</v>
      </c>
      <c r="D44" s="90">
        <v>26794.8</v>
      </c>
      <c r="E44" s="90">
        <v>48</v>
      </c>
      <c r="F44" s="90">
        <v>24314.85</v>
      </c>
      <c r="G44" s="90"/>
      <c r="H44" s="90"/>
      <c r="I44" s="90"/>
      <c r="J44" s="90"/>
      <c r="K44" s="90">
        <v>5</v>
      </c>
      <c r="L44" s="90">
        <v>2481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53</v>
      </c>
      <c r="D46" s="90">
        <v>26794.8</v>
      </c>
      <c r="E46" s="90">
        <v>48</v>
      </c>
      <c r="F46" s="90">
        <v>24314.85</v>
      </c>
      <c r="G46" s="90"/>
      <c r="H46" s="90"/>
      <c r="I46" s="90"/>
      <c r="J46" s="90"/>
      <c r="K46" s="90">
        <v>5</v>
      </c>
      <c r="L46" s="90">
        <v>2481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</v>
      </c>
      <c r="D50" s="88">
        <f>SUM(D51:D54)</f>
        <v>29.77</v>
      </c>
      <c r="E50" s="88">
        <f>SUM(E51:E54)</f>
        <v>3</v>
      </c>
      <c r="F50" s="88">
        <f>SUM(F51:F54)</f>
        <v>29.9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</v>
      </c>
      <c r="D51" s="90">
        <v>29.77</v>
      </c>
      <c r="E51" s="90">
        <v>3</v>
      </c>
      <c r="F51" s="90">
        <v>29.9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343</v>
      </c>
      <c r="D55" s="88">
        <v>170196.6</v>
      </c>
      <c r="E55" s="88">
        <v>164</v>
      </c>
      <c r="F55" s="88">
        <v>81376.7999999998</v>
      </c>
      <c r="G55" s="88"/>
      <c r="H55" s="88"/>
      <c r="I55" s="88">
        <v>339</v>
      </c>
      <c r="J55" s="88">
        <v>168207.8</v>
      </c>
      <c r="K55" s="88">
        <v>4</v>
      </c>
      <c r="L55" s="88">
        <v>1984.8</v>
      </c>
    </row>
    <row r="56" spans="1:12" ht="19.5" customHeight="1">
      <c r="A56" s="86">
        <v>51</v>
      </c>
      <c r="B56" s="95" t="s">
        <v>128</v>
      </c>
      <c r="C56" s="88">
        <f>SUM(C6,C28,C39,C50,C55)</f>
        <v>672</v>
      </c>
      <c r="D56" s="88">
        <f>SUM(D6,D28,D39,D50,D55)</f>
        <v>409964.56999999995</v>
      </c>
      <c r="E56" s="88">
        <f>SUM(E6,E28,E39,E50,E55)</f>
        <v>447</v>
      </c>
      <c r="F56" s="88">
        <f>SUM(F6,F28,F39,F50,F55)</f>
        <v>290326.8599999998</v>
      </c>
      <c r="G56" s="88">
        <f>SUM(G6,G28,G39,G50,G55)</f>
        <v>0</v>
      </c>
      <c r="H56" s="88">
        <f>SUM(H6,H28,H39,H50,H55)</f>
        <v>0</v>
      </c>
      <c r="I56" s="88">
        <f>SUM(I6,I28,I39,I50,I55)</f>
        <v>339</v>
      </c>
      <c r="J56" s="88">
        <f>SUM(J6,J28,J39,J50,J55)</f>
        <v>168207.8</v>
      </c>
      <c r="K56" s="88">
        <f>SUM(K6,K28,K39,K50,K55)</f>
        <v>50</v>
      </c>
      <c r="L56" s="88">
        <f>SUM(L6,L28,L39,L50,L55)</f>
        <v>32508.7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&amp;LB3B79B54&amp;CФорма № 10, Підрозділ: Зарічненський районний суд Рівненської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50</v>
      </c>
      <c r="G5" s="97">
        <f>SUM(G6:G26)</f>
        <v>32508.700000000004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3</v>
      </c>
      <c r="G6" s="99">
        <v>2984.8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27</v>
      </c>
      <c r="G8" s="99">
        <v>17118.9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</v>
      </c>
      <c r="G11" s="99">
        <v>992.4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9</v>
      </c>
      <c r="G14" s="99">
        <v>4962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10</v>
      </c>
      <c r="G15" s="99">
        <v>6450.6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&amp;LB3B79B54&amp;CФорма № 10, Підрозділ: Зарічненський районний суд Рівненської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2023-01-25T12:34:06Z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B3B79B54</vt:lpwstr>
  </property>
  <property fmtid="{D5CDD505-2E9C-101B-9397-08002B2CF9AE}" pid="10" name="Підрозд">
    <vt:lpwstr>Зарічненський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